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eridiantechedu.sharepoint.com/sites/ComputerTrainingServices/Shared Documents/Webinar/"/>
    </mc:Choice>
  </mc:AlternateContent>
  <xr:revisionPtr revIDLastSave="513" documentId="8_{2FFC25FE-2FB2-454D-8FE7-ADD6650BEB67}" xr6:coauthVersionLast="44" xr6:coauthVersionMax="44" xr10:uidLastSave="{0B088B27-7C7E-42E8-8343-A2AA4BD4B9BB}"/>
  <bookViews>
    <workbookView xWindow="-108" yWindow="-108" windowWidth="23256" windowHeight="14016" xr2:uid="{CE6C1FC4-61E7-4D46-890D-6C1AD347FD5F}"/>
  </bookViews>
  <sheets>
    <sheet name="SUBTOTAL" sheetId="1" r:id="rId1"/>
    <sheet name="SUMPRODUCT" sheetId="8" r:id="rId2"/>
    <sheet name="ROUND" sheetId="2" r:id="rId3"/>
    <sheet name="DATES" sheetId="3" r:id="rId4"/>
    <sheet name="SUMIF COUNTIF" sheetId="4" r:id="rId5"/>
    <sheet name="CONCATENATE" sheetId="5" r:id="rId6"/>
    <sheet name="UPPER LOWER PROPER" sheetId="6" r:id="rId7"/>
    <sheet name="IFERROR" sheetId="7" r:id="rId8"/>
    <sheet name="CONVERT" sheetId="10" r:id="rId9"/>
  </sheets>
  <definedNames>
    <definedName name="_xlnm._FilterDatabase" localSheetId="0" hidden="1">SUBTOTAL!$A$3:$G$15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" i="7" l="1"/>
  <c r="A6" i="7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F6" i="6"/>
  <c r="F5" i="6"/>
  <c r="F4" i="6"/>
  <c r="F3" i="6"/>
  <c r="F2" i="6"/>
  <c r="D23" i="3" l="1"/>
  <c r="D24" i="3"/>
  <c r="D25" i="3"/>
  <c r="D26" i="3"/>
  <c r="D27" i="3"/>
  <c r="D22" i="3"/>
  <c r="C23" i="3"/>
  <c r="C24" i="3"/>
  <c r="C25" i="3"/>
  <c r="C26" i="3"/>
  <c r="C27" i="3"/>
  <c r="C22" i="3"/>
  <c r="B23" i="3"/>
  <c r="B24" i="3"/>
  <c r="B25" i="3"/>
  <c r="B26" i="3"/>
  <c r="B27" i="3"/>
  <c r="B22" i="3"/>
  <c r="B19" i="3"/>
  <c r="B18" i="3"/>
  <c r="B17" i="3"/>
</calcChain>
</file>

<file path=xl/sharedStrings.xml><?xml version="1.0" encoding="utf-8"?>
<sst xmlns="http://schemas.openxmlformats.org/spreadsheetml/2006/main" count="188" uniqueCount="125">
  <si>
    <t>Smith</t>
  </si>
  <si>
    <t>Jones</t>
  </si>
  <si>
    <t>Rally</t>
  </si>
  <si>
    <t>Pikes</t>
  </si>
  <si>
    <t>Samille</t>
  </si>
  <si>
    <t>Baker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</si>
  <si>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</si>
  <si>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</si>
  <si>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</si>
  <si>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</si>
  <si>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</si>
  <si>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</si>
  <si>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</si>
  <si>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</si>
  <si>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</si>
  <si>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</si>
  <si>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</si>
  <si>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</si>
  <si>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</si>
  <si>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2018 Sales by Salesperson</t>
  </si>
  <si>
    <t>SUM</t>
  </si>
  <si>
    <t>SUBTOTAL 9</t>
  </si>
  <si>
    <t>SUBTOTAL 109</t>
  </si>
  <si>
    <t>AVG</t>
  </si>
  <si>
    <t>COUNT</t>
  </si>
  <si>
    <t>COUNTA</t>
  </si>
  <si>
    <t>MAX</t>
  </si>
  <si>
    <t>MIN</t>
  </si>
  <si>
    <t>PRODUCT</t>
  </si>
  <si>
    <t>PRODUCT CODE</t>
  </si>
  <si>
    <t>UNIT COST</t>
  </si>
  <si>
    <t>IN-STOCK</t>
  </si>
  <si>
    <t>ABC-123</t>
  </si>
  <si>
    <t>BCD-234</t>
  </si>
  <si>
    <t>ABC-124</t>
  </si>
  <si>
    <t>BCD-235</t>
  </si>
  <si>
    <t>ABC-125</t>
  </si>
  <si>
    <t>BCD-236</t>
  </si>
  <si>
    <t>ABC-126</t>
  </si>
  <si>
    <t>BCD-237</t>
  </si>
  <si>
    <t>ABC-127</t>
  </si>
  <si>
    <t>BCD-238</t>
  </si>
  <si>
    <t>ABC-128</t>
  </si>
  <si>
    <t>BCD-239</t>
  </si>
  <si>
    <t>What is the inventory value:</t>
  </si>
  <si>
    <t>Number</t>
  </si>
  <si>
    <t>Digits</t>
  </si>
  <si>
    <t>Result</t>
  </si>
  <si>
    <t>Round to 1 decimal place</t>
  </si>
  <si>
    <t>Round to 2 decimal place</t>
  </si>
  <si>
    <t>Round to 3 decimal place</t>
  </si>
  <si>
    <t>Round to nearest whole number</t>
  </si>
  <si>
    <t>Round to nearest 10</t>
  </si>
  <si>
    <t>Round to nearest 100</t>
  </si>
  <si>
    <t>Round to nearest 1000</t>
  </si>
  <si>
    <t>Instructions</t>
  </si>
  <si>
    <t>Get the current date</t>
  </si>
  <si>
    <t>Get the current date and time</t>
  </si>
  <si>
    <t>Determine which invoices are past due</t>
  </si>
  <si>
    <t>use the Today() function</t>
  </si>
  <si>
    <t>use the Now() function</t>
  </si>
  <si>
    <t>subtract the invoice date from the current date</t>
  </si>
  <si>
    <t>DESIRED RESULT</t>
  </si>
  <si>
    <t>WHICH FORMULA(S)</t>
  </si>
  <si>
    <t>INVOICE DATE</t>
  </si>
  <si>
    <t>STATUS (using net 30)</t>
  </si>
  <si>
    <t>Date of 5 days ago</t>
  </si>
  <si>
    <t>use Today()-5</t>
  </si>
  <si>
    <t>Date and time of 2 day, 6 hours ago</t>
  </si>
  <si>
    <t>use Now()-2.25</t>
  </si>
  <si>
    <t>RESULT</t>
  </si>
  <si>
    <t>What is the day of a date?</t>
  </si>
  <si>
    <t>What is the year of a date?</t>
  </si>
  <si>
    <t>What is the month of a date?</t>
  </si>
  <si>
    <t>MONTH, DAY, YEAR</t>
  </si>
  <si>
    <t>CHOOSE</t>
  </si>
  <si>
    <t>Type</t>
  </si>
  <si>
    <t>Cost</t>
  </si>
  <si>
    <t>Food</t>
  </si>
  <si>
    <t>Fuel</t>
  </si>
  <si>
    <t>Airfare</t>
  </si>
  <si>
    <t>Total Food Cost</t>
  </si>
  <si>
    <t>Total Fuel Cost</t>
  </si>
  <si>
    <t>Total Airfare Cost</t>
  </si>
  <si>
    <t># Food Charges</t>
  </si>
  <si>
    <t># Fuel Charges</t>
  </si>
  <si>
    <t># Airfare Charges</t>
  </si>
  <si>
    <t>Text 1</t>
  </si>
  <si>
    <t>Text 2</t>
  </si>
  <si>
    <t>Text 3</t>
  </si>
  <si>
    <t>Eggs</t>
  </si>
  <si>
    <t>Bacon</t>
  </si>
  <si>
    <t>Hamburgers</t>
  </si>
  <si>
    <t>French Fries</t>
  </si>
  <si>
    <t>Cottage Cheese</t>
  </si>
  <si>
    <t>Sausage</t>
  </si>
  <si>
    <t>Invoice #</t>
  </si>
  <si>
    <t>Date</t>
  </si>
  <si>
    <t>Location</t>
  </si>
  <si>
    <t>Sauce Type</t>
  </si>
  <si>
    <t>Cases Ordered</t>
  </si>
  <si>
    <t>Total</t>
  </si>
  <si>
    <t>dallas</t>
  </si>
  <si>
    <t>world famous</t>
  </si>
  <si>
    <t>san antonio</t>
  </si>
  <si>
    <t>honey ginger</t>
  </si>
  <si>
    <t>houston</t>
  </si>
  <si>
    <t>southern style</t>
  </si>
  <si>
    <t>SALES</t>
  </si>
  <si>
    <t>UNITS</t>
  </si>
  <si>
    <t>AVERAGE PRICE</t>
  </si>
  <si>
    <t>NOTES</t>
  </si>
  <si>
    <t>Start Location</t>
  </si>
  <si>
    <t>End Location</t>
  </si>
  <si>
    <t>Miles</t>
  </si>
  <si>
    <t>Gallons</t>
  </si>
  <si>
    <t>Liters</t>
  </si>
  <si>
    <t>San Francisco</t>
  </si>
  <si>
    <t>Reno</t>
  </si>
  <si>
    <t>Salt Lake City</t>
  </si>
  <si>
    <t>Salt Lake city</t>
  </si>
  <si>
    <t>Denver</t>
  </si>
  <si>
    <t>Omaha</t>
  </si>
  <si>
    <t>Chicago</t>
  </si>
  <si>
    <t>Cleveland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</si>
</sst>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8" formatCode="&quot;$&quot;#,##0"/>
    <numFmt numFmtId="175" formatCode="0.0"/>
    <numFmt numFmtId="177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right"/>
    </xf>
    <xf numFmtId="0" fontId="0" fillId="0" borderId="0" xfId="0" applyAlignment="1">
      <alignment horizontal="right"/>
    </xf>
    <xf numFmtId="0" fontId="0" fillId="3" borderId="1" xfId="0" applyFill="1" applyBorder="1" applyAlignment="1">
      <alignment horizontal="right"/>
    </xf>
    <xf numFmtId="0" fontId="0" fillId="4" borderId="0" xfId="0" applyFill="1" applyBorder="1" applyAlignment="1">
      <alignment horizontal="right"/>
    </xf>
    <xf numFmtId="0" fontId="0" fillId="4" borderId="0" xfId="0" applyFill="1" applyAlignment="1">
      <alignment horizontal="center"/>
    </xf>
    <xf numFmtId="0" fontId="2" fillId="0" borderId="0" xfId="0" applyFont="1" applyAlignment="1">
      <alignment horizontal="right"/>
    </xf>
    <xf numFmtId="44" fontId="0" fillId="0" borderId="0" xfId="1" applyFont="1"/>
    <xf numFmtId="44" fontId="0" fillId="0" borderId="1" xfId="1" applyFont="1" applyBorder="1"/>
    <xf numFmtId="14" fontId="0" fillId="0" borderId="1" xfId="0" applyNumberFormat="1" applyBorder="1"/>
    <xf numFmtId="0" fontId="0" fillId="0" borderId="1" xfId="0" applyNumberFormat="1" applyBorder="1" applyAlignment="1">
      <alignment horizontal="left"/>
    </xf>
    <xf numFmtId="0" fontId="2" fillId="4" borderId="1" xfId="0" applyFont="1" applyFill="1" applyBorder="1" applyAlignment="1">
      <alignment horizontal="right"/>
    </xf>
    <xf numFmtId="0" fontId="2" fillId="4" borderId="1" xfId="0" applyFont="1" applyFill="1" applyBorder="1"/>
    <xf numFmtId="14" fontId="0" fillId="0" borderId="0" xfId="0" applyNumberFormat="1" applyBorder="1"/>
    <xf numFmtId="0" fontId="0" fillId="0" borderId="0" xfId="0" applyNumberFormat="1" applyBorder="1" applyAlignment="1">
      <alignment horizontal="left"/>
    </xf>
    <xf numFmtId="0" fontId="2" fillId="3" borderId="1" xfId="0" applyFont="1" applyFill="1" applyBorder="1"/>
    <xf numFmtId="0" fontId="0" fillId="3" borderId="1" xfId="0" applyFill="1" applyBorder="1"/>
    <xf numFmtId="14" fontId="0" fillId="3" borderId="1" xfId="0" applyNumberFormat="1" applyFill="1" applyBorder="1"/>
    <xf numFmtId="22" fontId="0" fillId="3" borderId="1" xfId="0" applyNumberFormat="1" applyFill="1" applyBorder="1"/>
    <xf numFmtId="0" fontId="2" fillId="3" borderId="0" xfId="0" applyFont="1" applyFill="1"/>
    <xf numFmtId="0" fontId="0" fillId="0" borderId="1" xfId="0" applyBorder="1" applyAlignment="1">
      <alignment horizontal="left"/>
    </xf>
    <xf numFmtId="0" fontId="5" fillId="5" borderId="2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3" xfId="0" applyFont="1" applyBorder="1"/>
    <xf numFmtId="0" fontId="2" fillId="3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wrapText="1"/>
    </xf>
    <xf numFmtId="175" fontId="0" fillId="0" borderId="0" xfId="0" applyNumberFormat="1" applyAlignment="1">
      <alignment horizontal="center"/>
    </xf>
    <xf numFmtId="177" fontId="0" fillId="0" borderId="1" xfId="1" applyNumberFormat="1" applyFont="1" applyBorder="1" applyAlignment="1">
      <alignment horizontal="center"/>
    </xf>
    <xf numFmtId="177" fontId="0" fillId="0" borderId="0" xfId="1" applyNumberFormat="1" applyFont="1"/>
    <xf numFmtId="177" fontId="0" fillId="0" borderId="1" xfId="1" applyNumberFormat="1" applyFont="1" applyBorder="1"/>
  </cellXfs>
  <cellStyles count="2">
    <cellStyle name="Currency" xfId="1" builtinId="4"/>
    <cellStyle name="Normal" xfId="0" builtinId="0"/>
  </cellStyles>
  <dxfs count="1">
    <dxf>
      <font>
        <b/>
        <i val="0"/>
        <color theme="0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446784-A29B-4C83-B15B-2AED5100B257}">
  <dimension ref="A1:G26"/>
  <sheetViews>
    <sheetView tabSelected="1" workbookViewId="0">
      <selection activeCell="D31" sqref="D31"/>
    </sheetView>
  </sheetViews>
  <sheetFormatPr defaultRowHeight="14.4" x14ac:dyDescent="0.3"/>
  <cols>
    <col min="1" max="1" width="13.6640625" customWidth="1"/>
    <col min="2" max="2" width="11.109375" bestFit="1" customWidth="1"/>
    <col min="3" max="7" width="10.109375" bestFit="1" customWidth="1"/>
  </cols>
  <sheetData>
    <row r="1" spans="1:7" ht="23.4" x14ac:dyDescent="0.45">
      <c r="A1" s="1" t="s">
        <v>19</v>
      </c>
    </row>
    <row r="3" spans="1:7" x14ac:dyDescent="0.3">
      <c r="A3" s="7" t="s">
        <v>6</v>
      </c>
      <c r="B3" s="7" t="s">
        <v>0</v>
      </c>
      <c r="C3" s="7" t="s">
        <v>1</v>
      </c>
      <c r="D3" s="7" t="s">
        <v>2</v>
      </c>
      <c r="E3" s="7" t="s">
        <v>3</v>
      </c>
      <c r="F3" s="7" t="s">
        <v>4</v>
      </c>
      <c r="G3" s="7" t="s">
        <v>5</v>
      </c>
    </row>
    <row r="4" spans="1:7" x14ac:dyDescent="0.3">
      <c r="A4" s="8" t="s">
        <v>7</v>
      </c>
      <c r="B4" s="37">
        <v>1322</v>
      </c>
      <c r="C4" s="37">
        <v>1781</v>
      </c>
      <c r="D4" s="37">
        <v>830</v>
      </c>
      <c r="E4" s="37">
        <v>828</v>
      </c>
      <c r="F4" s="37">
        <v>1072</v>
      </c>
      <c r="G4" s="37">
        <v>616</v>
      </c>
    </row>
    <row r="5" spans="1:7" x14ac:dyDescent="0.3">
      <c r="A5" s="8" t="s">
        <v>8</v>
      </c>
      <c r="B5" s="37">
        <v>1159</v>
      </c>
      <c r="C5" s="37">
        <v>1045</v>
      </c>
      <c r="D5" s="37">
        <v>472</v>
      </c>
      <c r="E5" s="37">
        <v>458</v>
      </c>
      <c r="F5" s="37">
        <v>1366</v>
      </c>
      <c r="G5" s="37">
        <v>2315</v>
      </c>
    </row>
    <row r="6" spans="1:7" x14ac:dyDescent="0.3">
      <c r="A6" s="8" t="s">
        <v>9</v>
      </c>
      <c r="B6" s="37">
        <v>1040</v>
      </c>
      <c r="C6" s="37">
        <v>884</v>
      </c>
      <c r="D6" s="37">
        <v>749</v>
      </c>
      <c r="E6" s="37">
        <v>1151</v>
      </c>
      <c r="F6" s="37">
        <v>2318</v>
      </c>
      <c r="G6" s="37">
        <v>1789</v>
      </c>
    </row>
    <row r="7" spans="1:7" x14ac:dyDescent="0.3">
      <c r="A7" s="8" t="s">
        <v>10</v>
      </c>
      <c r="B7" s="37">
        <v>562</v>
      </c>
      <c r="C7" s="37">
        <v>1694</v>
      </c>
      <c r="D7" s="37">
        <v>918</v>
      </c>
      <c r="E7" s="37">
        <v>2429</v>
      </c>
      <c r="F7" s="37">
        <v>930</v>
      </c>
      <c r="G7" s="37">
        <v>1982</v>
      </c>
    </row>
    <row r="8" spans="1:7" x14ac:dyDescent="0.3">
      <c r="A8" s="8" t="s">
        <v>11</v>
      </c>
      <c r="B8" s="37">
        <v>1542</v>
      </c>
      <c r="C8" s="37">
        <v>1729</v>
      </c>
      <c r="D8" s="37">
        <v>686</v>
      </c>
      <c r="E8" s="37">
        <v>2207</v>
      </c>
      <c r="F8" s="37">
        <v>2342</v>
      </c>
      <c r="G8" s="37">
        <v>1977</v>
      </c>
    </row>
    <row r="9" spans="1:7" x14ac:dyDescent="0.3">
      <c r="A9" s="8" t="s">
        <v>12</v>
      </c>
      <c r="B9" s="37">
        <v>1433</v>
      </c>
      <c r="C9" s="37">
        <v>2025</v>
      </c>
      <c r="D9" s="37">
        <v>697</v>
      </c>
      <c r="E9" s="37">
        <v>286</v>
      </c>
      <c r="F9" s="37">
        <v>1971</v>
      </c>
      <c r="G9" s="37">
        <v>644</v>
      </c>
    </row>
    <row r="10" spans="1:7" x14ac:dyDescent="0.3">
      <c r="A10" s="8" t="s">
        <v>13</v>
      </c>
      <c r="B10" s="37">
        <v>2300</v>
      </c>
      <c r="C10" s="37">
        <v>2098</v>
      </c>
      <c r="D10" s="37">
        <v>1921</v>
      </c>
      <c r="E10" s="37">
        <v>625</v>
      </c>
      <c r="F10" s="37">
        <v>2132</v>
      </c>
      <c r="G10" s="37">
        <v>1718</v>
      </c>
    </row>
    <row r="11" spans="1:7" x14ac:dyDescent="0.3">
      <c r="A11" s="8" t="s">
        <v>14</v>
      </c>
      <c r="B11" s="37">
        <v>1494</v>
      </c>
      <c r="C11" s="37">
        <v>390</v>
      </c>
      <c r="D11" s="37">
        <v>1768</v>
      </c>
      <c r="E11" s="37">
        <v>2329</v>
      </c>
      <c r="F11" s="37">
        <v>274</v>
      </c>
      <c r="G11" s="37">
        <v>1127</v>
      </c>
    </row>
    <row r="12" spans="1:7" x14ac:dyDescent="0.3">
      <c r="A12" s="8" t="s">
        <v>15</v>
      </c>
      <c r="B12" s="37">
        <v>2400</v>
      </c>
      <c r="C12" s="37">
        <v>2025</v>
      </c>
      <c r="D12" s="37">
        <v>1539</v>
      </c>
      <c r="E12" s="37">
        <v>2450</v>
      </c>
      <c r="F12" s="37">
        <v>1616</v>
      </c>
      <c r="G12" s="37">
        <v>1606</v>
      </c>
    </row>
    <row r="13" spans="1:7" x14ac:dyDescent="0.3">
      <c r="A13" s="8" t="s">
        <v>16</v>
      </c>
      <c r="B13" s="37">
        <v>1914</v>
      </c>
      <c r="C13" s="37">
        <v>2289</v>
      </c>
      <c r="D13" s="37">
        <v>529</v>
      </c>
      <c r="E13" s="37">
        <v>1780</v>
      </c>
      <c r="F13" s="37">
        <v>939</v>
      </c>
      <c r="G13" s="37">
        <v>280</v>
      </c>
    </row>
    <row r="14" spans="1:7" x14ac:dyDescent="0.3">
      <c r="A14" s="8" t="s">
        <v>17</v>
      </c>
      <c r="B14" s="37">
        <v>1446</v>
      </c>
      <c r="C14" s="37">
        <v>1142</v>
      </c>
      <c r="D14" s="37">
        <v>1130</v>
      </c>
      <c r="E14" s="37">
        <v>2201</v>
      </c>
      <c r="F14" s="37">
        <v>798</v>
      </c>
      <c r="G14" s="37">
        <v>2113</v>
      </c>
    </row>
    <row r="15" spans="1:7" x14ac:dyDescent="0.3">
      <c r="A15" s="8" t="s">
        <v>18</v>
      </c>
      <c r="B15" s="37">
        <v>938</v>
      </c>
      <c r="C15" s="37">
        <v>2052</v>
      </c>
      <c r="D15" s="37">
        <v>2002</v>
      </c>
      <c r="E15" s="37">
        <v>2010</v>
      </c>
      <c r="F15" s="37">
        <v>2401</v>
      </c>
      <c r="G15" s="37">
        <v>555</v>
      </c>
    </row>
    <row r="16" spans="1:7" x14ac:dyDescent="0.3">
      <c r="A16" s="9"/>
      <c r="B16" s="38"/>
      <c r="C16" s="38"/>
      <c r="D16" s="38"/>
      <c r="E16" s="38"/>
      <c r="F16" s="38"/>
      <c r="G16" s="38"/>
    </row>
    <row r="17" spans="1:7" x14ac:dyDescent="0.3">
      <c r="A17" s="10" t="s">
        <v>20</v>
      </c>
      <c r="B17" s="39"/>
      <c r="C17" s="39"/>
      <c r="D17" s="39"/>
      <c r="E17" s="39"/>
      <c r="F17" s="39"/>
      <c r="G17" s="39"/>
    </row>
    <row r="18" spans="1:7" x14ac:dyDescent="0.3">
      <c r="A18" s="10" t="s">
        <v>21</v>
      </c>
      <c r="B18" s="39"/>
      <c r="C18" s="39"/>
      <c r="D18" s="39"/>
      <c r="E18" s="39"/>
      <c r="F18" s="39"/>
      <c r="G18" s="39"/>
    </row>
    <row r="19" spans="1:7" x14ac:dyDescent="0.3">
      <c r="A19" s="10" t="s">
        <v>22</v>
      </c>
      <c r="B19" s="39"/>
      <c r="C19" s="39"/>
      <c r="D19" s="39"/>
      <c r="E19" s="39"/>
      <c r="F19" s="39"/>
      <c r="G19" s="39"/>
    </row>
    <row r="21" spans="1:7" x14ac:dyDescent="0.3">
      <c r="A21" s="11" t="s">
        <v>23</v>
      </c>
      <c r="B21" s="12">
        <v>101</v>
      </c>
    </row>
    <row r="22" spans="1:7" x14ac:dyDescent="0.3">
      <c r="A22" s="11" t="s">
        <v>24</v>
      </c>
      <c r="B22" s="12">
        <v>102</v>
      </c>
    </row>
    <row r="23" spans="1:7" x14ac:dyDescent="0.3">
      <c r="A23" s="11" t="s">
        <v>25</v>
      </c>
      <c r="B23" s="12">
        <v>103</v>
      </c>
    </row>
    <row r="24" spans="1:7" x14ac:dyDescent="0.3">
      <c r="A24" s="11" t="s">
        <v>26</v>
      </c>
      <c r="B24" s="12">
        <v>104</v>
      </c>
    </row>
    <row r="25" spans="1:7" x14ac:dyDescent="0.3">
      <c r="A25" s="11" t="s">
        <v>27</v>
      </c>
      <c r="B25" s="12">
        <v>105</v>
      </c>
    </row>
    <row r="26" spans="1:7" x14ac:dyDescent="0.3">
      <c r="A26" s="11" t="s">
        <v>28</v>
      </c>
      <c r="B26" s="12">
        <v>106</v>
      </c>
    </row>
  </sheetData>
  <autoFilter ref="A3:G15" xr:uid="{3F57F889-073F-4AB8-8E62-A20B93CB4AB5}"/>
  <phoneticPr fontId="4" type="noConversion"/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6E0E90-9DA1-493B-8DC2-3AA8218CE9C8}">
  <dimension ref="A1:D15"/>
  <sheetViews>
    <sheetView workbookViewId="0">
      <selection activeCell="E27" sqref="E27"/>
    </sheetView>
  </sheetViews>
  <sheetFormatPr defaultRowHeight="14.4" x14ac:dyDescent="0.3"/>
  <cols>
    <col min="1" max="1" width="16" customWidth="1"/>
    <col min="2" max="2" width="14.44140625" customWidth="1"/>
    <col min="3" max="3" width="15.6640625" customWidth="1"/>
    <col min="4" max="4" width="13.6640625" bestFit="1" customWidth="1"/>
  </cols>
  <sheetData>
    <row r="1" spans="1:4" x14ac:dyDescent="0.3">
      <c r="A1" s="6" t="s">
        <v>29</v>
      </c>
      <c r="B1" s="6" t="s">
        <v>30</v>
      </c>
      <c r="C1" s="6" t="s">
        <v>31</v>
      </c>
    </row>
    <row r="2" spans="1:4" x14ac:dyDescent="0.3">
      <c r="A2" s="5" t="s">
        <v>32</v>
      </c>
      <c r="B2" s="5">
        <v>155</v>
      </c>
      <c r="C2" s="5">
        <v>499</v>
      </c>
    </row>
    <row r="3" spans="1:4" x14ac:dyDescent="0.3">
      <c r="A3" s="5" t="s">
        <v>33</v>
      </c>
      <c r="B3" s="5">
        <v>157</v>
      </c>
      <c r="C3" s="5">
        <v>30</v>
      </c>
    </row>
    <row r="4" spans="1:4" x14ac:dyDescent="0.3">
      <c r="A4" s="5" t="s">
        <v>34</v>
      </c>
      <c r="B4" s="5">
        <v>326</v>
      </c>
      <c r="C4" s="5">
        <v>747</v>
      </c>
    </row>
    <row r="5" spans="1:4" x14ac:dyDescent="0.3">
      <c r="A5" s="5" t="s">
        <v>35</v>
      </c>
      <c r="B5" s="5">
        <v>954</v>
      </c>
      <c r="C5" s="5">
        <v>316</v>
      </c>
    </row>
    <row r="6" spans="1:4" x14ac:dyDescent="0.3">
      <c r="A6" s="5" t="s">
        <v>36</v>
      </c>
      <c r="B6" s="5">
        <v>374</v>
      </c>
      <c r="C6" s="5">
        <v>249</v>
      </c>
    </row>
    <row r="7" spans="1:4" x14ac:dyDescent="0.3">
      <c r="A7" s="5" t="s">
        <v>37</v>
      </c>
      <c r="B7" s="5">
        <v>979</v>
      </c>
      <c r="C7" s="5">
        <v>454</v>
      </c>
    </row>
    <row r="8" spans="1:4" x14ac:dyDescent="0.3">
      <c r="A8" s="5" t="s">
        <v>38</v>
      </c>
      <c r="B8" s="5">
        <v>788</v>
      </c>
      <c r="C8" s="5">
        <v>673</v>
      </c>
    </row>
    <row r="9" spans="1:4" x14ac:dyDescent="0.3">
      <c r="A9" s="5" t="s">
        <v>39</v>
      </c>
      <c r="B9" s="5">
        <v>383</v>
      </c>
      <c r="C9" s="5">
        <v>51</v>
      </c>
    </row>
    <row r="10" spans="1:4" x14ac:dyDescent="0.3">
      <c r="A10" s="5" t="s">
        <v>40</v>
      </c>
      <c r="B10" s="5">
        <v>811</v>
      </c>
      <c r="C10" s="5">
        <v>292</v>
      </c>
    </row>
    <row r="11" spans="1:4" x14ac:dyDescent="0.3">
      <c r="A11" s="5" t="s">
        <v>41</v>
      </c>
      <c r="B11" s="5">
        <v>509</v>
      </c>
      <c r="C11" s="5">
        <v>243</v>
      </c>
    </row>
    <row r="12" spans="1:4" x14ac:dyDescent="0.3">
      <c r="A12" s="5" t="s">
        <v>42</v>
      </c>
      <c r="B12" s="5">
        <v>224</v>
      </c>
      <c r="C12" s="5">
        <v>667</v>
      </c>
    </row>
    <row r="13" spans="1:4" x14ac:dyDescent="0.3">
      <c r="A13" s="5" t="s">
        <v>43</v>
      </c>
      <c r="B13" s="5">
        <v>253</v>
      </c>
      <c r="C13" s="5">
        <v>389</v>
      </c>
    </row>
    <row r="14" spans="1:4" x14ac:dyDescent="0.3">
      <c r="D14" s="14"/>
    </row>
    <row r="15" spans="1:4" x14ac:dyDescent="0.3">
      <c r="A15" s="13" t="s">
        <v>44</v>
      </c>
      <c r="B15" s="13"/>
      <c r="C15" s="15"/>
    </row>
  </sheetData>
  <mergeCells count="1">
    <mergeCell ref="A15:B15"/>
  </mergeCells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9D33C2-7FE6-49F3-846B-50EC635BED80}">
  <dimension ref="A1:D8"/>
  <sheetViews>
    <sheetView workbookViewId="0">
      <selection activeCell="D12" sqref="D12"/>
    </sheetView>
  </sheetViews>
  <sheetFormatPr defaultRowHeight="14.4" x14ac:dyDescent="0.3"/>
  <cols>
    <col min="1" max="1" width="12.109375" customWidth="1"/>
    <col min="2" max="2" width="13.33203125" customWidth="1"/>
    <col min="3" max="3" width="16.21875" customWidth="1"/>
    <col min="4" max="4" width="27.5546875" bestFit="1" customWidth="1"/>
  </cols>
  <sheetData>
    <row r="1" spans="1:4" x14ac:dyDescent="0.3">
      <c r="A1" s="7" t="s">
        <v>45</v>
      </c>
      <c r="B1" s="7" t="s">
        <v>46</v>
      </c>
      <c r="C1" s="7" t="s">
        <v>47</v>
      </c>
      <c r="D1" s="7" t="s">
        <v>55</v>
      </c>
    </row>
    <row r="2" spans="1:4" x14ac:dyDescent="0.3">
      <c r="A2" s="5">
        <v>5.7845000000000004</v>
      </c>
      <c r="B2" s="4">
        <v>1</v>
      </c>
      <c r="C2" s="5"/>
      <c r="D2" s="5" t="s">
        <v>48</v>
      </c>
    </row>
    <row r="3" spans="1:4" x14ac:dyDescent="0.3">
      <c r="A3" s="5">
        <v>5.7845000000000004</v>
      </c>
      <c r="B3" s="4">
        <v>2</v>
      </c>
      <c r="C3" s="5"/>
      <c r="D3" s="5" t="s">
        <v>49</v>
      </c>
    </row>
    <row r="4" spans="1:4" x14ac:dyDescent="0.3">
      <c r="A4" s="5">
        <v>5.7845000000000004</v>
      </c>
      <c r="B4" s="4">
        <v>3</v>
      </c>
      <c r="C4" s="5"/>
      <c r="D4" s="5" t="s">
        <v>50</v>
      </c>
    </row>
    <row r="5" spans="1:4" x14ac:dyDescent="0.3">
      <c r="A5" s="5">
        <v>23542.5</v>
      </c>
      <c r="B5" s="4">
        <v>0</v>
      </c>
      <c r="C5" s="5"/>
      <c r="D5" s="5" t="s">
        <v>51</v>
      </c>
    </row>
    <row r="6" spans="1:4" x14ac:dyDescent="0.3">
      <c r="A6" s="5">
        <v>23542.5</v>
      </c>
      <c r="B6" s="4">
        <v>-1</v>
      </c>
      <c r="C6" s="5"/>
      <c r="D6" s="5" t="s">
        <v>52</v>
      </c>
    </row>
    <row r="7" spans="1:4" x14ac:dyDescent="0.3">
      <c r="A7" s="5">
        <v>23542.5</v>
      </c>
      <c r="B7" s="4">
        <v>-2</v>
      </c>
      <c r="C7" s="5"/>
      <c r="D7" s="5" t="s">
        <v>53</v>
      </c>
    </row>
    <row r="8" spans="1:4" x14ac:dyDescent="0.3">
      <c r="A8" s="5">
        <v>23542.5</v>
      </c>
      <c r="B8" s="4">
        <v>-3</v>
      </c>
      <c r="C8" s="5"/>
      <c r="D8" s="5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EF38E0-9DB3-49D5-AEAD-E8A5891FAC68}">
  <dimension ref="A1:D27"/>
  <sheetViews>
    <sheetView workbookViewId="0">
      <selection activeCell="B33" sqref="B33"/>
    </sheetView>
  </sheetViews>
  <sheetFormatPr defaultRowHeight="14.4" x14ac:dyDescent="0.3"/>
  <cols>
    <col min="1" max="1" width="32.77734375" bestFit="1" customWidth="1"/>
    <col min="2" max="2" width="39.88671875" bestFit="1" customWidth="1"/>
    <col min="3" max="3" width="22.5546875" bestFit="1" customWidth="1"/>
    <col min="4" max="5" width="23.21875" bestFit="1" customWidth="1"/>
  </cols>
  <sheetData>
    <row r="1" spans="1:3" x14ac:dyDescent="0.3">
      <c r="A1" s="6" t="s">
        <v>62</v>
      </c>
      <c r="B1" s="6" t="s">
        <v>63</v>
      </c>
      <c r="C1" s="6" t="s">
        <v>70</v>
      </c>
    </row>
    <row r="2" spans="1:3" x14ac:dyDescent="0.3">
      <c r="A2" s="5" t="s">
        <v>56</v>
      </c>
      <c r="B2" s="5" t="s">
        <v>59</v>
      </c>
      <c r="C2" s="5"/>
    </row>
    <row r="3" spans="1:3" x14ac:dyDescent="0.3">
      <c r="A3" s="5" t="s">
        <v>57</v>
      </c>
      <c r="B3" s="5" t="s">
        <v>60</v>
      </c>
      <c r="C3" s="5"/>
    </row>
    <row r="4" spans="1:3" x14ac:dyDescent="0.3">
      <c r="A4" s="5" t="s">
        <v>66</v>
      </c>
      <c r="B4" s="5" t="s">
        <v>67</v>
      </c>
      <c r="C4" s="5"/>
    </row>
    <row r="5" spans="1:3" x14ac:dyDescent="0.3">
      <c r="A5" s="5" t="s">
        <v>68</v>
      </c>
      <c r="B5" s="5" t="s">
        <v>69</v>
      </c>
      <c r="C5" s="5"/>
    </row>
    <row r="7" spans="1:3" x14ac:dyDescent="0.3">
      <c r="A7" s="5" t="s">
        <v>58</v>
      </c>
      <c r="B7" s="5" t="s">
        <v>61</v>
      </c>
    </row>
    <row r="8" spans="1:3" x14ac:dyDescent="0.3">
      <c r="A8" s="18" t="s">
        <v>64</v>
      </c>
      <c r="B8" s="19" t="s">
        <v>65</v>
      </c>
    </row>
    <row r="9" spans="1:3" x14ac:dyDescent="0.3">
      <c r="A9" s="16">
        <v>43723</v>
      </c>
      <c r="B9" s="17"/>
    </row>
    <row r="10" spans="1:3" x14ac:dyDescent="0.3">
      <c r="A10" s="16">
        <v>43740</v>
      </c>
      <c r="B10" s="17"/>
    </row>
    <row r="11" spans="1:3" x14ac:dyDescent="0.3">
      <c r="A11" s="16">
        <v>43693</v>
      </c>
      <c r="B11" s="17"/>
    </row>
    <row r="12" spans="1:3" x14ac:dyDescent="0.3">
      <c r="A12" s="16">
        <v>43678</v>
      </c>
      <c r="B12" s="17"/>
    </row>
    <row r="13" spans="1:3" x14ac:dyDescent="0.3">
      <c r="A13" s="16">
        <v>43753</v>
      </c>
      <c r="B13" s="17"/>
    </row>
    <row r="14" spans="1:3" x14ac:dyDescent="0.3">
      <c r="A14" s="16">
        <v>43748</v>
      </c>
      <c r="B14" s="17"/>
    </row>
    <row r="15" spans="1:3" x14ac:dyDescent="0.3">
      <c r="A15" s="20"/>
      <c r="B15" s="21"/>
    </row>
    <row r="16" spans="1:3" x14ac:dyDescent="0.3">
      <c r="A16" s="26" t="s">
        <v>62</v>
      </c>
      <c r="B16" s="22" t="s">
        <v>74</v>
      </c>
      <c r="C16" s="22" t="s">
        <v>75</v>
      </c>
    </row>
    <row r="17" spans="1:4" x14ac:dyDescent="0.3">
      <c r="A17" s="23" t="s">
        <v>73</v>
      </c>
      <c r="B17" s="27">
        <f>MONTH(A9)</f>
        <v>9</v>
      </c>
      <c r="C17" s="5"/>
    </row>
    <row r="18" spans="1:4" x14ac:dyDescent="0.3">
      <c r="A18" s="24" t="s">
        <v>71</v>
      </c>
      <c r="B18" s="27">
        <f>DAY(A10)</f>
        <v>2</v>
      </c>
      <c r="C18" s="5"/>
    </row>
    <row r="19" spans="1:4" x14ac:dyDescent="0.3">
      <c r="A19" s="25" t="s">
        <v>72</v>
      </c>
      <c r="B19" s="27">
        <f>YEAR(A11)</f>
        <v>2019</v>
      </c>
      <c r="C19" s="5"/>
    </row>
    <row r="21" spans="1:4" x14ac:dyDescent="0.3">
      <c r="A21" s="26" t="s">
        <v>62</v>
      </c>
      <c r="B21" s="23" t="s">
        <v>73</v>
      </c>
      <c r="C21" s="24" t="s">
        <v>71</v>
      </c>
      <c r="D21" s="25" t="s">
        <v>72</v>
      </c>
    </row>
    <row r="22" spans="1:4" x14ac:dyDescent="0.3">
      <c r="A22" s="22" t="s">
        <v>74</v>
      </c>
      <c r="B22" s="27">
        <f>MONTH(A9)</f>
        <v>9</v>
      </c>
      <c r="C22" s="27">
        <f>DAY(A9)</f>
        <v>15</v>
      </c>
      <c r="D22" s="27">
        <f>YEAR(A9)</f>
        <v>2019</v>
      </c>
    </row>
    <row r="23" spans="1:4" x14ac:dyDescent="0.3">
      <c r="A23" s="22"/>
      <c r="B23" s="27">
        <f t="shared" ref="B23:B28" si="0">MONTH(A10)</f>
        <v>10</v>
      </c>
      <c r="C23" s="27">
        <f>DAY(A10)</f>
        <v>2</v>
      </c>
      <c r="D23" s="27">
        <f>YEAR(A10)</f>
        <v>2019</v>
      </c>
    </row>
    <row r="24" spans="1:4" x14ac:dyDescent="0.3">
      <c r="B24" s="27">
        <f t="shared" si="0"/>
        <v>8</v>
      </c>
      <c r="C24" s="27">
        <f>DAY(A11)</f>
        <v>16</v>
      </c>
      <c r="D24" s="27">
        <f>YEAR(A11)</f>
        <v>2019</v>
      </c>
    </row>
    <row r="25" spans="1:4" x14ac:dyDescent="0.3">
      <c r="B25" s="27">
        <f t="shared" si="0"/>
        <v>8</v>
      </c>
      <c r="C25" s="27">
        <f>DAY(A12)</f>
        <v>1</v>
      </c>
      <c r="D25" s="27">
        <f>YEAR(A12)</f>
        <v>2019</v>
      </c>
    </row>
    <row r="26" spans="1:4" x14ac:dyDescent="0.3">
      <c r="B26" s="27">
        <f t="shared" si="0"/>
        <v>10</v>
      </c>
      <c r="C26" s="27">
        <f>DAY(A13)</f>
        <v>15</v>
      </c>
      <c r="D26" s="27">
        <f>YEAR(A13)</f>
        <v>2019</v>
      </c>
    </row>
    <row r="27" spans="1:4" x14ac:dyDescent="0.3">
      <c r="B27" s="27">
        <f t="shared" si="0"/>
        <v>10</v>
      </c>
      <c r="C27" s="27">
        <f>DAY(A14)</f>
        <v>10</v>
      </c>
      <c r="D27" s="27">
        <f>YEAR(A14)</f>
        <v>2019</v>
      </c>
    </row>
  </sheetData>
  <phoneticPr fontId="4" type="noConversion"/>
  <conditionalFormatting sqref="B9:B15">
    <cfRule type="cellIs" dxfId="0" priority="1" operator="equal">
      <formula>"Past Due"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1A1103-F1A0-4EE9-828B-6DE54C58804E}">
  <dimension ref="A1:E26"/>
  <sheetViews>
    <sheetView workbookViewId="0">
      <selection activeCell="G26" sqref="G26"/>
    </sheetView>
  </sheetViews>
  <sheetFormatPr defaultRowHeight="14.4" x14ac:dyDescent="0.3"/>
  <cols>
    <col min="2" max="2" width="11.5546875" customWidth="1"/>
    <col min="4" max="4" width="15.44140625" bestFit="1" customWidth="1"/>
    <col min="5" max="5" width="18.33203125" customWidth="1"/>
  </cols>
  <sheetData>
    <row r="1" spans="1:5" x14ac:dyDescent="0.3">
      <c r="A1" s="19" t="s">
        <v>76</v>
      </c>
      <c r="B1" s="19" t="s">
        <v>77</v>
      </c>
      <c r="D1" s="19" t="s">
        <v>81</v>
      </c>
      <c r="E1" s="15"/>
    </row>
    <row r="2" spans="1:5" x14ac:dyDescent="0.3">
      <c r="A2" s="5" t="s">
        <v>78</v>
      </c>
      <c r="B2" s="15">
        <v>25.3</v>
      </c>
      <c r="D2" s="19" t="s">
        <v>82</v>
      </c>
      <c r="E2" s="15"/>
    </row>
    <row r="3" spans="1:5" x14ac:dyDescent="0.3">
      <c r="A3" s="5" t="s">
        <v>80</v>
      </c>
      <c r="B3" s="15">
        <v>1038.25</v>
      </c>
      <c r="D3" s="19" t="s">
        <v>83</v>
      </c>
      <c r="E3" s="15"/>
    </row>
    <row r="4" spans="1:5" x14ac:dyDescent="0.3">
      <c r="A4" s="5" t="s">
        <v>78</v>
      </c>
      <c r="B4" s="15">
        <v>10.25</v>
      </c>
    </row>
    <row r="5" spans="1:5" x14ac:dyDescent="0.3">
      <c r="A5" s="5" t="s">
        <v>79</v>
      </c>
      <c r="B5" s="15">
        <v>77.25</v>
      </c>
      <c r="D5" s="19" t="s">
        <v>84</v>
      </c>
      <c r="E5" s="5"/>
    </row>
    <row r="6" spans="1:5" x14ac:dyDescent="0.3">
      <c r="A6" s="5" t="s">
        <v>79</v>
      </c>
      <c r="B6" s="15">
        <v>52.3</v>
      </c>
      <c r="D6" s="19" t="s">
        <v>85</v>
      </c>
      <c r="E6" s="5"/>
    </row>
    <row r="7" spans="1:5" x14ac:dyDescent="0.3">
      <c r="A7" s="5" t="s">
        <v>80</v>
      </c>
      <c r="B7" s="15">
        <v>982.5</v>
      </c>
      <c r="D7" s="19" t="s">
        <v>86</v>
      </c>
      <c r="E7" s="5"/>
    </row>
    <row r="8" spans="1:5" x14ac:dyDescent="0.3">
      <c r="A8" s="5" t="s">
        <v>78</v>
      </c>
      <c r="B8" s="15">
        <v>32.75</v>
      </c>
    </row>
    <row r="9" spans="1:5" x14ac:dyDescent="0.3">
      <c r="A9" s="5" t="s">
        <v>79</v>
      </c>
      <c r="B9" s="15">
        <v>76.849999999999994</v>
      </c>
    </row>
    <row r="10" spans="1:5" x14ac:dyDescent="0.3">
      <c r="A10" s="5" t="s">
        <v>78</v>
      </c>
      <c r="B10" s="15">
        <v>25.3</v>
      </c>
    </row>
    <row r="11" spans="1:5" x14ac:dyDescent="0.3">
      <c r="A11" s="5" t="s">
        <v>80</v>
      </c>
      <c r="B11" s="15">
        <v>1105</v>
      </c>
    </row>
    <row r="12" spans="1:5" x14ac:dyDescent="0.3">
      <c r="A12" s="5" t="s">
        <v>78</v>
      </c>
      <c r="B12" s="15">
        <v>10.25</v>
      </c>
    </row>
    <row r="13" spans="1:5" x14ac:dyDescent="0.3">
      <c r="A13" s="5" t="s">
        <v>79</v>
      </c>
      <c r="B13" s="15">
        <v>82</v>
      </c>
    </row>
    <row r="14" spans="1:5" x14ac:dyDescent="0.3">
      <c r="A14" s="5" t="s">
        <v>79</v>
      </c>
      <c r="B14" s="15">
        <v>45</v>
      </c>
    </row>
    <row r="15" spans="1:5" x14ac:dyDescent="0.3">
      <c r="A15" s="5" t="s">
        <v>80</v>
      </c>
      <c r="B15" s="15">
        <v>800</v>
      </c>
    </row>
    <row r="16" spans="1:5" x14ac:dyDescent="0.3">
      <c r="A16" s="5" t="s">
        <v>78</v>
      </c>
      <c r="B16" s="15">
        <v>35</v>
      </c>
    </row>
    <row r="17" spans="1:2" x14ac:dyDescent="0.3">
      <c r="A17" s="5" t="s">
        <v>79</v>
      </c>
      <c r="B17" s="15">
        <v>76.849999999999994</v>
      </c>
    </row>
    <row r="18" spans="1:2" x14ac:dyDescent="0.3">
      <c r="A18" s="5" t="s">
        <v>78</v>
      </c>
      <c r="B18" s="15">
        <v>26</v>
      </c>
    </row>
    <row r="19" spans="1:2" x14ac:dyDescent="0.3">
      <c r="A19" s="5" t="s">
        <v>80</v>
      </c>
      <c r="B19" s="15">
        <v>783</v>
      </c>
    </row>
    <row r="20" spans="1:2" x14ac:dyDescent="0.3">
      <c r="A20" s="5" t="s">
        <v>78</v>
      </c>
      <c r="B20" s="15">
        <v>11</v>
      </c>
    </row>
    <row r="21" spans="1:2" x14ac:dyDescent="0.3">
      <c r="A21" s="5" t="s">
        <v>79</v>
      </c>
      <c r="B21" s="15">
        <v>99</v>
      </c>
    </row>
    <row r="22" spans="1:2" x14ac:dyDescent="0.3">
      <c r="A22" s="5" t="s">
        <v>79</v>
      </c>
      <c r="B22" s="15">
        <v>53</v>
      </c>
    </row>
    <row r="23" spans="1:2" x14ac:dyDescent="0.3">
      <c r="A23" s="5" t="s">
        <v>80</v>
      </c>
      <c r="B23" s="15">
        <v>678</v>
      </c>
    </row>
    <row r="24" spans="1:2" x14ac:dyDescent="0.3">
      <c r="A24" s="5" t="s">
        <v>78</v>
      </c>
      <c r="B24" s="15">
        <v>25</v>
      </c>
    </row>
    <row r="25" spans="1:2" x14ac:dyDescent="0.3">
      <c r="A25" s="5" t="s">
        <v>79</v>
      </c>
      <c r="B25" s="15">
        <v>43</v>
      </c>
    </row>
    <row r="26" spans="1:2" x14ac:dyDescent="0.3">
      <c r="A26" s="5" t="s">
        <v>79</v>
      </c>
      <c r="B26" s="15">
        <v>56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564757-0050-49F0-AC68-F52A0B5BB65F}">
  <dimension ref="A1:D3"/>
  <sheetViews>
    <sheetView workbookViewId="0">
      <selection activeCell="D8" sqref="D8"/>
    </sheetView>
  </sheetViews>
  <sheetFormatPr defaultRowHeight="14.4" x14ac:dyDescent="0.3"/>
  <cols>
    <col min="1" max="1" width="13.33203125" customWidth="1"/>
    <col min="2" max="2" width="13.6640625" customWidth="1"/>
    <col min="3" max="3" width="16" customWidth="1"/>
    <col min="4" max="4" width="54.44140625" customWidth="1"/>
  </cols>
  <sheetData>
    <row r="1" spans="1:4" x14ac:dyDescent="0.3">
      <c r="A1" s="22" t="s">
        <v>87</v>
      </c>
      <c r="B1" s="22" t="s">
        <v>88</v>
      </c>
      <c r="C1" s="22" t="s">
        <v>89</v>
      </c>
      <c r="D1" s="22" t="s">
        <v>47</v>
      </c>
    </row>
    <row r="2" spans="1:4" x14ac:dyDescent="0.3">
      <c r="A2" s="5" t="s">
        <v>90</v>
      </c>
      <c r="B2" s="5" t="s">
        <v>95</v>
      </c>
      <c r="C2" s="5" t="s">
        <v>91</v>
      </c>
      <c r="D2" s="5"/>
    </row>
    <row r="3" spans="1:4" x14ac:dyDescent="0.3">
      <c r="A3" s="5" t="s">
        <v>92</v>
      </c>
      <c r="B3" s="5" t="s">
        <v>93</v>
      </c>
      <c r="C3" s="5" t="s">
        <v>94</v>
      </c>
      <c r="D3" s="5"/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684B30-2CEE-4E51-AC9A-D94F4B3C55A2}">
  <dimension ref="A1:F20"/>
  <sheetViews>
    <sheetView workbookViewId="0">
      <selection activeCell="E27" sqref="E27"/>
    </sheetView>
  </sheetViews>
  <sheetFormatPr defaultRowHeight="14.4" x14ac:dyDescent="0.3"/>
  <cols>
    <col min="1" max="1" width="12.33203125" customWidth="1"/>
    <col min="2" max="2" width="16.5546875" customWidth="1"/>
    <col min="3" max="3" width="17.77734375" customWidth="1"/>
    <col min="4" max="4" width="17.6640625" customWidth="1"/>
    <col min="5" max="5" width="14.109375" customWidth="1"/>
    <col min="6" max="6" width="14" customWidth="1"/>
  </cols>
  <sheetData>
    <row r="1" spans="1:6" ht="31.8" thickBot="1" x14ac:dyDescent="0.35">
      <c r="A1" s="28" t="s">
        <v>96</v>
      </c>
      <c r="B1" s="28" t="s">
        <v>97</v>
      </c>
      <c r="C1" s="28" t="s">
        <v>98</v>
      </c>
      <c r="D1" s="28" t="s">
        <v>99</v>
      </c>
      <c r="E1" s="29" t="s">
        <v>100</v>
      </c>
      <c r="F1" s="29" t="s">
        <v>101</v>
      </c>
    </row>
    <row r="2" spans="1:6" x14ac:dyDescent="0.3">
      <c r="A2" s="2">
        <v>2314</v>
      </c>
      <c r="B2" s="30">
        <v>42465</v>
      </c>
      <c r="C2" s="3" t="s">
        <v>102</v>
      </c>
      <c r="D2" s="3" t="s">
        <v>103</v>
      </c>
      <c r="E2" s="3">
        <v>36</v>
      </c>
      <c r="F2" s="31">
        <f>E2*16*4.75</f>
        <v>2736</v>
      </c>
    </row>
    <row r="3" spans="1:6" x14ac:dyDescent="0.3">
      <c r="A3" s="2">
        <v>2315</v>
      </c>
      <c r="B3" s="30">
        <v>42465</v>
      </c>
      <c r="C3" s="3" t="s">
        <v>104</v>
      </c>
      <c r="D3" s="3" t="s">
        <v>105</v>
      </c>
      <c r="E3" s="3">
        <v>50</v>
      </c>
      <c r="F3" s="31">
        <f t="shared" ref="F3:F20" si="0">E3*16*4.75</f>
        <v>3800</v>
      </c>
    </row>
    <row r="4" spans="1:6" x14ac:dyDescent="0.3">
      <c r="A4" s="2">
        <v>2316</v>
      </c>
      <c r="B4" s="30">
        <v>42465</v>
      </c>
      <c r="C4" s="3" t="s">
        <v>106</v>
      </c>
      <c r="D4" s="3" t="s">
        <v>105</v>
      </c>
      <c r="E4" s="3">
        <v>18</v>
      </c>
      <c r="F4" s="31">
        <f t="shared" si="0"/>
        <v>1368</v>
      </c>
    </row>
    <row r="5" spans="1:6" x14ac:dyDescent="0.3">
      <c r="A5" s="2">
        <v>2317</v>
      </c>
      <c r="B5" s="30">
        <v>42465</v>
      </c>
      <c r="C5" s="3" t="s">
        <v>102</v>
      </c>
      <c r="D5" s="3" t="s">
        <v>107</v>
      </c>
      <c r="E5" s="3">
        <v>27</v>
      </c>
      <c r="F5" s="31">
        <f t="shared" si="0"/>
        <v>2052</v>
      </c>
    </row>
    <row r="6" spans="1:6" x14ac:dyDescent="0.3">
      <c r="A6" s="2">
        <v>2318</v>
      </c>
      <c r="B6" s="30">
        <v>42466</v>
      </c>
      <c r="C6" s="3" t="s">
        <v>106</v>
      </c>
      <c r="D6" s="3" t="s">
        <v>105</v>
      </c>
      <c r="E6" s="3">
        <v>46</v>
      </c>
      <c r="F6" s="31">
        <f t="shared" si="0"/>
        <v>3496</v>
      </c>
    </row>
    <row r="7" spans="1:6" x14ac:dyDescent="0.3">
      <c r="A7" s="2">
        <v>2319</v>
      </c>
      <c r="B7" s="30">
        <v>42466</v>
      </c>
      <c r="C7" s="3" t="s">
        <v>102</v>
      </c>
      <c r="D7" s="3" t="s">
        <v>103</v>
      </c>
      <c r="E7" s="3">
        <v>35</v>
      </c>
      <c r="F7" s="31">
        <f t="shared" si="0"/>
        <v>2660</v>
      </c>
    </row>
    <row r="8" spans="1:6" x14ac:dyDescent="0.3">
      <c r="A8" s="2">
        <v>2320</v>
      </c>
      <c r="B8" s="30">
        <v>42467</v>
      </c>
      <c r="C8" s="3" t="s">
        <v>106</v>
      </c>
      <c r="D8" s="3" t="s">
        <v>103</v>
      </c>
      <c r="E8" s="3">
        <v>26</v>
      </c>
      <c r="F8" s="31">
        <f t="shared" si="0"/>
        <v>1976</v>
      </c>
    </row>
    <row r="9" spans="1:6" x14ac:dyDescent="0.3">
      <c r="A9" s="2">
        <v>2321</v>
      </c>
      <c r="B9" s="30">
        <v>42468</v>
      </c>
      <c r="C9" s="3" t="s">
        <v>104</v>
      </c>
      <c r="D9" s="3" t="s">
        <v>103</v>
      </c>
      <c r="E9" s="3">
        <v>48</v>
      </c>
      <c r="F9" s="31">
        <f t="shared" si="0"/>
        <v>3648</v>
      </c>
    </row>
    <row r="10" spans="1:6" x14ac:dyDescent="0.3">
      <c r="A10" s="2">
        <v>2322</v>
      </c>
      <c r="B10" s="30">
        <v>42469</v>
      </c>
      <c r="C10" s="3" t="s">
        <v>104</v>
      </c>
      <c r="D10" s="3" t="s">
        <v>107</v>
      </c>
      <c r="E10" s="3">
        <v>46</v>
      </c>
      <c r="F10" s="31">
        <f t="shared" si="0"/>
        <v>3496</v>
      </c>
    </row>
    <row r="11" spans="1:6" x14ac:dyDescent="0.3">
      <c r="A11" s="2">
        <v>2323</v>
      </c>
      <c r="B11" s="30">
        <v>42469</v>
      </c>
      <c r="C11" s="3" t="s">
        <v>106</v>
      </c>
      <c r="D11" s="3" t="s">
        <v>107</v>
      </c>
      <c r="E11" s="3">
        <v>50</v>
      </c>
      <c r="F11" s="31">
        <f t="shared" si="0"/>
        <v>3800</v>
      </c>
    </row>
    <row r="12" spans="1:6" x14ac:dyDescent="0.3">
      <c r="A12" s="2">
        <v>2324</v>
      </c>
      <c r="B12" s="30">
        <v>42469</v>
      </c>
      <c r="C12" s="3" t="s">
        <v>102</v>
      </c>
      <c r="D12" s="3" t="s">
        <v>105</v>
      </c>
      <c r="E12" s="3">
        <v>56</v>
      </c>
      <c r="F12" s="31">
        <f t="shared" si="0"/>
        <v>4256</v>
      </c>
    </row>
    <row r="13" spans="1:6" x14ac:dyDescent="0.3">
      <c r="A13" s="2">
        <v>2325</v>
      </c>
      <c r="B13" s="30">
        <v>42469</v>
      </c>
      <c r="C13" s="3" t="s">
        <v>104</v>
      </c>
      <c r="D13" s="3" t="s">
        <v>107</v>
      </c>
      <c r="E13" s="3">
        <v>34</v>
      </c>
      <c r="F13" s="31">
        <f t="shared" si="0"/>
        <v>2584</v>
      </c>
    </row>
    <row r="14" spans="1:6" x14ac:dyDescent="0.3">
      <c r="A14" s="2">
        <v>2326</v>
      </c>
      <c r="B14" s="30">
        <v>42469</v>
      </c>
      <c r="C14" s="3" t="s">
        <v>106</v>
      </c>
      <c r="D14" s="3" t="s">
        <v>103</v>
      </c>
      <c r="E14" s="3">
        <v>25</v>
      </c>
      <c r="F14" s="31">
        <f t="shared" si="0"/>
        <v>1900</v>
      </c>
    </row>
    <row r="15" spans="1:6" x14ac:dyDescent="0.3">
      <c r="A15" s="2">
        <v>2327</v>
      </c>
      <c r="B15" s="30">
        <v>42472</v>
      </c>
      <c r="C15" s="3" t="s">
        <v>106</v>
      </c>
      <c r="D15" s="3" t="s">
        <v>103</v>
      </c>
      <c r="E15" s="3">
        <v>26</v>
      </c>
      <c r="F15" s="31">
        <f t="shared" si="0"/>
        <v>1976</v>
      </c>
    </row>
    <row r="16" spans="1:6" x14ac:dyDescent="0.3">
      <c r="A16" s="2">
        <v>2328</v>
      </c>
      <c r="B16" s="30">
        <v>42472</v>
      </c>
      <c r="C16" s="3" t="s">
        <v>102</v>
      </c>
      <c r="D16" s="3" t="s">
        <v>103</v>
      </c>
      <c r="E16" s="3">
        <v>48</v>
      </c>
      <c r="F16" s="31">
        <f t="shared" si="0"/>
        <v>3648</v>
      </c>
    </row>
    <row r="17" spans="1:6" x14ac:dyDescent="0.3">
      <c r="A17" s="2">
        <v>2329</v>
      </c>
      <c r="B17" s="30">
        <v>42472</v>
      </c>
      <c r="C17" s="3" t="s">
        <v>106</v>
      </c>
      <c r="D17" s="3" t="s">
        <v>107</v>
      </c>
      <c r="E17" s="3">
        <v>46</v>
      </c>
      <c r="F17" s="31">
        <f t="shared" si="0"/>
        <v>3496</v>
      </c>
    </row>
    <row r="18" spans="1:6" x14ac:dyDescent="0.3">
      <c r="A18" s="2">
        <v>2330</v>
      </c>
      <c r="B18" s="30">
        <v>42472</v>
      </c>
      <c r="C18" s="3" t="s">
        <v>104</v>
      </c>
      <c r="D18" s="3" t="s">
        <v>105</v>
      </c>
      <c r="E18" s="3">
        <v>50</v>
      </c>
      <c r="F18" s="31">
        <f t="shared" si="0"/>
        <v>3800</v>
      </c>
    </row>
    <row r="19" spans="1:6" x14ac:dyDescent="0.3">
      <c r="A19" s="2">
        <v>2331</v>
      </c>
      <c r="B19" s="30">
        <v>42472</v>
      </c>
      <c r="C19" s="3" t="s">
        <v>104</v>
      </c>
      <c r="D19" s="3" t="s">
        <v>103</v>
      </c>
      <c r="E19" s="3">
        <v>30</v>
      </c>
      <c r="F19" s="31">
        <f t="shared" si="0"/>
        <v>2280</v>
      </c>
    </row>
    <row r="20" spans="1:6" x14ac:dyDescent="0.3">
      <c r="A20" s="2">
        <v>2332</v>
      </c>
      <c r="B20" s="30">
        <v>42472</v>
      </c>
      <c r="C20" s="3" t="s">
        <v>102</v>
      </c>
      <c r="D20" s="3" t="s">
        <v>103</v>
      </c>
      <c r="E20" s="3">
        <v>35</v>
      </c>
      <c r="F20" s="31">
        <f t="shared" si="0"/>
        <v>2660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C27BFB-40FB-4697-9C04-73361FA83660}">
  <dimension ref="A1:D6"/>
  <sheetViews>
    <sheetView workbookViewId="0">
      <selection activeCell="D13" sqref="D13"/>
    </sheetView>
  </sheetViews>
  <sheetFormatPr defaultRowHeight="14.4" x14ac:dyDescent="0.3"/>
  <cols>
    <col min="2" max="2" width="13.109375" customWidth="1"/>
    <col min="3" max="3" width="11.109375" customWidth="1"/>
    <col min="4" max="4" width="35.109375" customWidth="1"/>
  </cols>
  <sheetData>
    <row r="1" spans="1:4" ht="28.8" x14ac:dyDescent="0.3">
      <c r="A1" s="32" t="s">
        <v>108</v>
      </c>
      <c r="B1" s="32" t="s">
        <v>109</v>
      </c>
      <c r="C1" s="34" t="s">
        <v>110</v>
      </c>
      <c r="D1" s="32" t="s">
        <v>111</v>
      </c>
    </row>
    <row r="2" spans="1:4" x14ac:dyDescent="0.3">
      <c r="A2">
        <v>300</v>
      </c>
      <c r="B2">
        <v>62</v>
      </c>
      <c r="C2" s="14"/>
    </row>
    <row r="3" spans="1:4" x14ac:dyDescent="0.3">
      <c r="A3">
        <v>140</v>
      </c>
      <c r="B3">
        <v>0</v>
      </c>
      <c r="C3" s="14"/>
    </row>
    <row r="4" spans="1:4" x14ac:dyDescent="0.3">
      <c r="A4">
        <v>2000</v>
      </c>
      <c r="B4">
        <v>13</v>
      </c>
      <c r="C4" s="14"/>
    </row>
    <row r="5" spans="1:4" x14ac:dyDescent="0.3">
      <c r="A5">
        <v>220</v>
      </c>
      <c r="B5">
        <v>9</v>
      </c>
      <c r="C5" s="14"/>
    </row>
    <row r="6" spans="1:4" ht="15" thickBot="1" x14ac:dyDescent="0.35">
      <c r="A6" s="33">
        <f>SUM(A2:A5)</f>
        <v>2660</v>
      </c>
      <c r="B6" s="33">
        <f>SUM(B2:B5)</f>
        <v>84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4B6497-AB93-4F7F-876E-6AEF01055713}">
  <dimension ref="A1:E8"/>
  <sheetViews>
    <sheetView workbookViewId="0">
      <selection activeCell="D21" sqref="D21"/>
    </sheetView>
  </sheetViews>
  <sheetFormatPr defaultRowHeight="14.4" x14ac:dyDescent="0.3"/>
  <cols>
    <col min="1" max="1" width="16" customWidth="1"/>
    <col min="2" max="2" width="15.5546875" customWidth="1"/>
    <col min="4" max="4" width="10.44140625" customWidth="1"/>
    <col min="5" max="5" width="11.5546875" customWidth="1"/>
  </cols>
  <sheetData>
    <row r="1" spans="1:5" ht="31.2" x14ac:dyDescent="0.3">
      <c r="A1" s="35" t="s">
        <v>112</v>
      </c>
      <c r="B1" s="35" t="s">
        <v>113</v>
      </c>
      <c r="C1" s="35" t="s">
        <v>114</v>
      </c>
      <c r="D1" s="35" t="s">
        <v>115</v>
      </c>
      <c r="E1" s="35" t="s">
        <v>116</v>
      </c>
    </row>
    <row r="2" spans="1:5" x14ac:dyDescent="0.3">
      <c r="A2" t="s">
        <v>117</v>
      </c>
      <c r="B2" t="s">
        <v>118</v>
      </c>
      <c r="C2" s="3">
        <v>218</v>
      </c>
      <c r="D2" s="3">
        <v>8.6999999999999993</v>
      </c>
      <c r="E2" s="36"/>
    </row>
    <row r="3" spans="1:5" x14ac:dyDescent="0.3">
      <c r="A3" t="s">
        <v>118</v>
      </c>
      <c r="B3" t="s">
        <v>119</v>
      </c>
      <c r="C3" s="3">
        <v>518</v>
      </c>
      <c r="D3" s="3">
        <v>20.7</v>
      </c>
      <c r="E3" s="36"/>
    </row>
    <row r="4" spans="1:5" x14ac:dyDescent="0.3">
      <c r="A4" t="s">
        <v>120</v>
      </c>
      <c r="B4" t="s">
        <v>121</v>
      </c>
      <c r="C4" s="3">
        <v>519</v>
      </c>
      <c r="D4" s="3">
        <v>20.8</v>
      </c>
      <c r="E4" s="36"/>
    </row>
    <row r="5" spans="1:5" x14ac:dyDescent="0.3">
      <c r="A5" t="s">
        <v>121</v>
      </c>
      <c r="B5" t="s">
        <v>122</v>
      </c>
      <c r="C5" s="3">
        <v>536</v>
      </c>
      <c r="D5" s="3">
        <v>21.4</v>
      </c>
      <c r="E5" s="36"/>
    </row>
    <row r="6" spans="1:5" x14ac:dyDescent="0.3">
      <c r="A6" t="s">
        <v>123</v>
      </c>
      <c r="B6" t="s">
        <v>124</v>
      </c>
      <c r="C6" s="3">
        <v>345</v>
      </c>
      <c r="D6" s="3">
        <v>13.8</v>
      </c>
      <c r="E6" s="36"/>
    </row>
    <row r="7" spans="1:5" x14ac:dyDescent="0.3">
      <c r="D7" s="3"/>
    </row>
    <row r="8" spans="1:5" x14ac:dyDescent="0.3">
      <c r="D8" s="3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F1318E491EC44D974CC9E2F3B2EEB0" ma:contentTypeVersion="15" ma:contentTypeDescription="Create a new document." ma:contentTypeScope="" ma:versionID="c5dcf085ba1313023d39899be3c3512f">
  <xsd:schema xmlns:xsd="http://www.w3.org/2001/XMLSchema" xmlns:xs="http://www.w3.org/2001/XMLSchema" xmlns:p="http://schemas.microsoft.com/office/2006/metadata/properties" xmlns:ns2="40969c2b-749b-4cdc-9988-cdf2c2848924" xmlns:ns3="338ca66a-6846-4ae4-9ba8-41dbda48baa4" targetNamespace="http://schemas.microsoft.com/office/2006/metadata/properties" ma:root="true" ma:fieldsID="83fddcea89c10aa9caeb036f8f4f00fb" ns2:_="" ns3:_="">
    <xsd:import namespace="40969c2b-749b-4cdc-9988-cdf2c2848924"/>
    <xsd:import namespace="338ca66a-6846-4ae4-9ba8-41dbda48baa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Weblink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_Flow_SignoffStatu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Documenttype" minOccurs="0"/>
                <xsd:element ref="ns2:Approva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969c2b-749b-4cdc-9988-cdf2c28489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Weblink" ma:index="10" nillable="true" ma:displayName="Weblink" ma:format="Hyperlink" ma:internalName="Web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_Flow_SignoffStatus" ma:index="16" nillable="true" ma:displayName="Sign-off status" ma:format="Dropdown" ma:internalName="Sign_x002d_off_x0020_status">
      <xsd:simpleType>
        <xsd:restriction base="dms:Choice">
          <xsd:enumeration value="Yes"/>
          <xsd:enumeration value="No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Documenttype" ma:index="21" nillable="true" ma:displayName="Document type" ma:format="Dropdown" ma:internalName="Documenttype">
      <xsd:simpleType>
        <xsd:restriction base="dms:Choice">
          <xsd:enumeration value="Invoice"/>
          <xsd:enumeration value="Purchase order"/>
          <xsd:enumeration value="Requisition"/>
        </xsd:restriction>
      </xsd:simpleType>
    </xsd:element>
    <xsd:element name="Approval" ma:index="22" nillable="true" ma:displayName="Approval" ma:default="1" ma:internalName="Approval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8ca66a-6846-4ae4-9ba8-41dbda48baa4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40969c2b-749b-4cdc-9988-cdf2c2848924" xsi:nil="true"/>
    <Weblink xmlns="40969c2b-749b-4cdc-9988-cdf2c2848924">
      <Url xsi:nil="true"/>
      <Description xsi:nil="true"/>
    </Weblink>
    <Approval xmlns="40969c2b-749b-4cdc-9988-cdf2c2848924">true</Approval>
    <Documenttype xmlns="40969c2b-749b-4cdc-9988-cdf2c2848924" xsi:nil="true"/>
    <SharedWithUsers xmlns="338ca66a-6846-4ae4-9ba8-41dbda48baa4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AF3680F9-B947-4E28-AD8E-CC1D729D9394}"/>
</file>

<file path=customXml/itemProps2.xml><?xml version="1.0" encoding="utf-8"?>
<ds:datastoreItem xmlns:ds="http://schemas.openxmlformats.org/officeDocument/2006/customXml" ds:itemID="{2F24006D-2FA6-45E6-A937-80C395A70B9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962471A-A0A6-487F-9217-EA4E1DEDCFC4}">
  <ds:schemaRefs>
    <ds:schemaRef ds:uri="http://schemas.microsoft.com/office/2006/documentManagement/types"/>
    <ds:schemaRef ds:uri="338ca66a-6846-4ae4-9ba8-41dbda48baa4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40969c2b-749b-4cdc-9988-cdf2c2848924"/>
    <ds:schemaRef ds:uri="http://purl.org/dc/dcmitype/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SUBTOTAL</vt:lpstr>
      <vt:lpstr>SUMPRODUCT</vt:lpstr>
      <vt:lpstr>ROUND</vt:lpstr>
      <vt:lpstr>DATES</vt:lpstr>
      <vt:lpstr>SUMIF COUNTIF</vt:lpstr>
      <vt:lpstr>CONCATENATE</vt:lpstr>
      <vt:lpstr>UPPER LOWER PROPER</vt:lpstr>
      <vt:lpstr>IFERROR</vt:lpstr>
      <vt:lpstr>CONVERT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Strom, Kim</dc:creator>
  <cp:lastModifiedBy>Strom, Kim</cp:lastModifiedBy>
  <dcterms:created xsi:type="dcterms:W3CDTF">2019-10-15T20:01:19Z</dcterms:created>
  <dcterms:modified xsi:type="dcterms:W3CDTF">2019-10-15T22:45:40Z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0x010100AEF1318E491EC44D974CC9E2F3B2EEB0</vt:lpwstr>
  </property>
  <property fmtid="{D5CDD505-2E9C-101B-9397-08002B2CF9AE}" pid="3" name="Order">
    <vt:r8>765600</vt:r8>
  </property>
  <property fmtid="{D5CDD505-2E9C-101B-9397-08002B2CF9AE}" pid="4" name="_SourceUrl">
    <vt:lpwstr/>
  </property>
  <property fmtid="{D5CDD505-2E9C-101B-9397-08002B2CF9AE}" pid="5" name="_SharedFileIndex">
    <vt:lpwstr/>
  </property>
  <property fmtid="{D5CDD505-2E9C-101B-9397-08002B2CF9AE}" pid="6" name="ComplianceAssetId">
    <vt:lpwstr/>
  </property>
</Properties>
</file>